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616" windowHeight="97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'Лист3'!$A$1:$O$22</definedName>
  </definedNames>
  <calcPr fullCalcOnLoad="1"/>
</workbook>
</file>

<file path=xl/sharedStrings.xml><?xml version="1.0" encoding="utf-8"?>
<sst xmlns="http://schemas.openxmlformats.org/spreadsheetml/2006/main" count="33" uniqueCount="30">
  <si>
    <t>Наименование</t>
  </si>
  <si>
    <t>Ед.Изм.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</si>
  <si>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</si>
  <si>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</si>
  <si>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</si>
  <si>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</si>
  <si>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</si>
  <si>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</si>
  <si>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</si>
  <si>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</si>
  <si>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</si>
  <si>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</si>
  <si>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</si>
  <si>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</si>
  <si>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</si>
  <si>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Выработка тепловой энергии котельной</t>
  </si>
  <si>
    <t>Гкал/мес</t>
  </si>
  <si>
    <t>Отпуск тепловой энергии котельной</t>
  </si>
  <si>
    <t>Собственное потребление ОАО "Норильскгазпром"</t>
  </si>
  <si>
    <t>Отпуск сторонним потребителям</t>
  </si>
  <si>
    <t>Топливо             (природный газ)</t>
  </si>
  <si>
    <t>тут</t>
  </si>
  <si>
    <t>Топливо                      (газ природный)</t>
  </si>
  <si>
    <t>тыс.м3/мес</t>
  </si>
  <si>
    <t xml:space="preserve">Сергей Иванович Соколов </t>
  </si>
  <si>
    <t>СН</t>
  </si>
  <si>
    <t>Факт отпуска тепловой энергии котельной ОАО "Норильскгазпром" в п. Тухард на 2015г.</t>
  </si>
  <si>
    <t>Производственно-технического управления ОАО "Норильскгазпром"</t>
  </si>
  <si>
    <t>Заместитель Главного инженера - начальник</t>
  </si>
  <si>
    <t>телефон для контактов (3919) 25-32-27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</si>
</sst>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53">
    <font>
      <sz val="10"/>
      <name val="Arial"/>
      <family val="0"/>
    </font>
    <font>
      <sz val="14"/>
      <name val="Times New Roman"/>
      <family val="1"/>
    </font>
    <font>
      <sz val="10"/>
      <name val="Cambria"/>
      <family val="1"/>
    </font>
    <font>
      <b/>
      <sz val="11"/>
      <name val="Calibri"/>
      <family val="2"/>
    </font>
    <font>
      <b/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18"/>
      <name val="Times New Roman"/>
      <family val="2"/>
    </font>
    <font>
      <sz val="11"/>
      <color indexed="27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1"/>
      <color indexed="18"/>
      <name val="Times New Roman"/>
      <family val="2"/>
    </font>
    <font>
      <b/>
      <sz val="11"/>
      <color indexed="27"/>
      <name val="Times New Roman"/>
      <family val="2"/>
    </font>
    <font>
      <b/>
      <sz val="18"/>
      <color indexed="62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0"/>
      <color indexed="27"/>
      <name val="Arial"/>
      <family val="2"/>
    </font>
    <font>
      <sz val="11"/>
      <color indexed="27"/>
      <name val="Bookman Old Style"/>
      <family val="1"/>
    </font>
    <font>
      <b/>
      <sz val="11"/>
      <color indexed="27"/>
      <name val="Bookman Old Style"/>
      <family val="1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0"/>
      <color theme="0"/>
      <name val="Arial"/>
      <family val="2"/>
    </font>
    <font>
      <sz val="11"/>
      <color theme="0"/>
      <name val="Bookman Old Style"/>
      <family val="1"/>
    </font>
    <font>
      <b/>
      <sz val="11"/>
      <color theme="0"/>
      <name val="Bookman Old Style"/>
      <family val="1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13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" fontId="1" fillId="0" borderId="15" xfId="0" applyNumberFormat="1" applyFont="1" applyBorder="1" applyAlignment="1">
      <alignment vertical="center" wrapText="1"/>
    </xf>
    <xf numFmtId="2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2" fontId="1" fillId="0" borderId="16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1" fontId="1" fillId="0" borderId="18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 vertical="center" wrapText="1"/>
    </xf>
    <xf numFmtId="1" fontId="1" fillId="0" borderId="20" xfId="0" applyNumberFormat="1" applyFont="1" applyFill="1" applyBorder="1" applyAlignment="1">
      <alignment horizontal="center" vertical="center" wrapText="1"/>
    </xf>
    <xf numFmtId="2" fontId="1" fillId="0" borderId="21" xfId="0" applyNumberFormat="1" applyFont="1" applyFill="1" applyBorder="1" applyAlignment="1">
      <alignment horizontal="center" vertical="center" wrapText="1"/>
    </xf>
    <xf numFmtId="2" fontId="1" fillId="0" borderId="22" xfId="0" applyNumberFormat="1" applyFont="1" applyFill="1" applyBorder="1" applyAlignment="1">
      <alignment horizontal="center" vertical="center" wrapText="1"/>
    </xf>
    <xf numFmtId="2" fontId="1" fillId="0" borderId="23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center" vertical="center"/>
    </xf>
    <xf numFmtId="1" fontId="1" fillId="0" borderId="24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 horizontal="center"/>
    </xf>
    <xf numFmtId="1" fontId="48" fillId="0" borderId="0" xfId="0" applyNumberFormat="1" applyFont="1" applyBorder="1" applyAlignment="1">
      <alignment horizontal="center" vertical="center" wrapText="1"/>
    </xf>
    <xf numFmtId="1" fontId="48" fillId="0" borderId="0" xfId="0" applyNumberFormat="1" applyFont="1" applyFill="1" applyBorder="1" applyAlignment="1">
      <alignment horizontal="center" vertical="center" wrapText="1"/>
    </xf>
    <xf numFmtId="1" fontId="49" fillId="0" borderId="0" xfId="0" applyNumberFormat="1" applyFont="1" applyBorder="1" applyAlignment="1">
      <alignment horizontal="center" vertical="center" wrapText="1"/>
    </xf>
    <xf numFmtId="49" fontId="50" fillId="0" borderId="0" xfId="0" applyNumberFormat="1" applyFont="1" applyBorder="1" applyAlignment="1">
      <alignment vertical="center"/>
    </xf>
    <xf numFmtId="49" fontId="51" fillId="0" borderId="0" xfId="0" applyNumberFormat="1" applyFont="1" applyBorder="1" applyAlignment="1">
      <alignment vertical="center"/>
    </xf>
    <xf numFmtId="0" fontId="52" fillId="0" borderId="0" xfId="0" applyFont="1" applyBorder="1" applyAlignment="1">
      <alignment horizontal="center"/>
    </xf>
    <xf numFmtId="0" fontId="52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BE33"/>
  <sheetViews>
    <sheetView tabSelected="1" zoomScale="50" zoomScaleNormal="50" zoomScalePageLayoutView="0" workbookViewId="0" topLeftCell="A1">
      <selection activeCell="C9" sqref="C9"/>
    </sheetView>
  </sheetViews>
  <sheetFormatPr defaultColWidth="9.140625" defaultRowHeight="12.75"/>
  <cols>
    <col min="1" max="1" width="24.57421875" style="0" customWidth="1"/>
    <col min="2" max="2" width="15.140625" style="3" customWidth="1"/>
    <col min="3" max="3" width="10.8515625" style="3" customWidth="1"/>
    <col min="4" max="4" width="10.8515625" style="3" bestFit="1" customWidth="1"/>
    <col min="5" max="6" width="11.28125" style="3" customWidth="1"/>
    <col min="7" max="7" width="11.8515625" style="3" customWidth="1"/>
    <col min="8" max="8" width="11.00390625" style="3" customWidth="1"/>
    <col min="9" max="9" width="10.57421875" style="3" customWidth="1"/>
    <col min="10" max="10" width="10.421875" style="3" customWidth="1"/>
    <col min="11" max="12" width="11.140625" style="3" customWidth="1"/>
    <col min="13" max="13" width="10.57421875" style="3" customWidth="1"/>
    <col min="14" max="14" width="10.8515625" style="3" bestFit="1" customWidth="1"/>
    <col min="15" max="15" width="12.57421875" style="3" customWidth="1"/>
  </cols>
  <sheetData>
    <row r="2" spans="1:17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1"/>
      <c r="Q2" s="1"/>
    </row>
    <row r="3" spans="1:17" ht="12.7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1"/>
      <c r="Q3" s="1"/>
    </row>
    <row r="4" spans="1:15" ht="28.5" customHeight="1">
      <c r="A4" s="60" t="s">
        <v>26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</row>
    <row r="5" spans="1:17" ht="13.5" thickBo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6"/>
      <c r="Q5" s="1"/>
    </row>
    <row r="6" spans="1:17" s="3" customFormat="1" ht="27.75" customHeight="1" thickBot="1">
      <c r="A6" s="7" t="s">
        <v>0</v>
      </c>
      <c r="B6" s="8" t="s">
        <v>1</v>
      </c>
      <c r="C6" s="8" t="s">
        <v>2</v>
      </c>
      <c r="D6" s="8" t="s">
        <v>3</v>
      </c>
      <c r="E6" s="8" t="s">
        <v>4</v>
      </c>
      <c r="F6" s="8" t="s">
        <v>5</v>
      </c>
      <c r="G6" s="8" t="s">
        <v>6</v>
      </c>
      <c r="H6" s="8" t="s">
        <v>7</v>
      </c>
      <c r="I6" s="8" t="s">
        <v>8</v>
      </c>
      <c r="J6" s="8" t="s">
        <v>9</v>
      </c>
      <c r="K6" s="8" t="s">
        <v>10</v>
      </c>
      <c r="L6" s="8" t="s">
        <v>11</v>
      </c>
      <c r="M6" s="8" t="s">
        <v>12</v>
      </c>
      <c r="N6" s="8" t="s">
        <v>13</v>
      </c>
      <c r="O6" s="9" t="s">
        <v>14</v>
      </c>
      <c r="P6" s="10"/>
      <c r="Q6" s="2"/>
    </row>
    <row r="7" spans="1:17" s="15" customFormat="1" ht="51.75" customHeight="1">
      <c r="A7" s="11" t="s">
        <v>15</v>
      </c>
      <c r="B7" s="12" t="s">
        <v>16</v>
      </c>
      <c r="C7" s="40">
        <v>11561</v>
      </c>
      <c r="D7" s="38">
        <v>10783</v>
      </c>
      <c r="E7" s="38">
        <v>14215</v>
      </c>
      <c r="F7" s="38">
        <v>11193</v>
      </c>
      <c r="G7" s="38">
        <v>8638</v>
      </c>
      <c r="H7" s="38">
        <v>3436</v>
      </c>
      <c r="I7" s="38">
        <v>1415</v>
      </c>
      <c r="J7" s="38">
        <v>1175</v>
      </c>
      <c r="K7" s="38">
        <v>3868</v>
      </c>
      <c r="L7" s="38">
        <v>4632</v>
      </c>
      <c r="M7" s="38">
        <v>3443</v>
      </c>
      <c r="N7" s="38">
        <v>6135</v>
      </c>
      <c r="O7" s="41">
        <f>SUM(C7:N7)</f>
        <v>80494</v>
      </c>
      <c r="P7" s="13"/>
      <c r="Q7" s="14"/>
    </row>
    <row r="8" spans="1:17" s="19" customFormat="1" ht="47.25" customHeight="1">
      <c r="A8" s="16" t="s">
        <v>17</v>
      </c>
      <c r="B8" s="20" t="s">
        <v>16</v>
      </c>
      <c r="C8" s="42">
        <f aca="true" t="shared" si="0" ref="C8:O8">C7-C22</f>
        <v>11501.2</v>
      </c>
      <c r="D8" s="42">
        <f t="shared" si="0"/>
        <v>10719.6</v>
      </c>
      <c r="E8" s="42">
        <f t="shared" si="0"/>
        <v>14147.9</v>
      </c>
      <c r="F8" s="42">
        <f t="shared" si="0"/>
        <v>11147.8</v>
      </c>
      <c r="G8" s="42">
        <f t="shared" si="0"/>
        <v>8609.2</v>
      </c>
      <c r="H8" s="42">
        <f t="shared" si="0"/>
        <v>3419.5</v>
      </c>
      <c r="I8" s="42">
        <f t="shared" si="0"/>
        <v>1407.6</v>
      </c>
      <c r="J8" s="42">
        <f t="shared" si="0"/>
        <v>1168.5</v>
      </c>
      <c r="K8" s="42">
        <f t="shared" si="0"/>
        <v>3856.6</v>
      </c>
      <c r="L8" s="42">
        <f t="shared" si="0"/>
        <v>4591.6</v>
      </c>
      <c r="M8" s="42">
        <f t="shared" si="0"/>
        <v>3389.2</v>
      </c>
      <c r="N8" s="42">
        <f t="shared" si="0"/>
        <v>6079.7</v>
      </c>
      <c r="O8" s="43">
        <f t="shared" si="0"/>
        <v>80038.4</v>
      </c>
      <c r="P8" s="17"/>
      <c r="Q8" s="18"/>
    </row>
    <row r="9" spans="1:17" s="19" customFormat="1" ht="56.25" customHeight="1">
      <c r="A9" s="16" t="s">
        <v>18</v>
      </c>
      <c r="B9" s="20" t="s">
        <v>16</v>
      </c>
      <c r="C9" s="20">
        <f>C8-C10</f>
        <v>10963.706</v>
      </c>
      <c r="D9" s="20">
        <f aca="true" t="shared" si="1" ref="D9:O9">D8-D10</f>
        <v>10275.894</v>
      </c>
      <c r="E9" s="20">
        <f t="shared" si="1"/>
        <v>13702.589</v>
      </c>
      <c r="F9" s="20">
        <f t="shared" si="1"/>
        <v>10795.619999999999</v>
      </c>
      <c r="G9" s="20">
        <f t="shared" si="1"/>
        <v>8339.991</v>
      </c>
      <c r="H9" s="20">
        <f t="shared" si="1"/>
        <v>3251.714</v>
      </c>
      <c r="I9" s="20">
        <f t="shared" si="1"/>
        <v>1386.9699999999998</v>
      </c>
      <c r="J9" s="20">
        <f t="shared" si="1"/>
        <v>1146.753</v>
      </c>
      <c r="K9" s="20">
        <f t="shared" si="1"/>
        <v>3607.965</v>
      </c>
      <c r="L9" s="20">
        <f t="shared" si="1"/>
        <v>4295.608</v>
      </c>
      <c r="M9" s="20">
        <f t="shared" si="1"/>
        <v>2983.307</v>
      </c>
      <c r="N9" s="20">
        <f t="shared" si="1"/>
        <v>5613.0509999999995</v>
      </c>
      <c r="O9" s="44">
        <f t="shared" si="1"/>
        <v>76363.16799999999</v>
      </c>
      <c r="P9" s="17"/>
      <c r="Q9" s="18"/>
    </row>
    <row r="10" spans="1:17" s="19" customFormat="1" ht="48" customHeight="1">
      <c r="A10" s="16" t="s">
        <v>19</v>
      </c>
      <c r="B10" s="20" t="s">
        <v>16</v>
      </c>
      <c r="C10" s="20">
        <v>537.4939999999999</v>
      </c>
      <c r="D10" s="20">
        <v>443.70599999999996</v>
      </c>
      <c r="E10" s="20">
        <v>445.31100000000004</v>
      </c>
      <c r="F10" s="20">
        <v>352.17999999999995</v>
      </c>
      <c r="G10" s="20">
        <v>269.209</v>
      </c>
      <c r="H10" s="20">
        <v>167.786</v>
      </c>
      <c r="I10" s="20">
        <v>20.63</v>
      </c>
      <c r="J10" s="20">
        <v>21.747</v>
      </c>
      <c r="K10" s="20">
        <v>248.635</v>
      </c>
      <c r="L10" s="20">
        <v>295.992</v>
      </c>
      <c r="M10" s="20">
        <v>405.89300000000003</v>
      </c>
      <c r="N10" s="20">
        <v>466.649</v>
      </c>
      <c r="O10" s="43">
        <f>SUM(C10:N10)</f>
        <v>3675.2319999999995</v>
      </c>
      <c r="P10" s="17"/>
      <c r="Q10" s="18"/>
    </row>
    <row r="11" spans="1:17" s="19" customFormat="1" ht="41.25" customHeight="1">
      <c r="A11" s="16" t="s">
        <v>20</v>
      </c>
      <c r="B11" s="20" t="s">
        <v>21</v>
      </c>
      <c r="C11" s="20">
        <f aca="true" t="shared" si="2" ref="C11:O11">C12*1.17</f>
        <v>1242.54</v>
      </c>
      <c r="D11" s="20">
        <f t="shared" si="2"/>
        <v>1093.95</v>
      </c>
      <c r="E11" s="20">
        <f t="shared" si="2"/>
        <v>1051.83</v>
      </c>
      <c r="F11" s="20">
        <f t="shared" si="2"/>
        <v>813.15</v>
      </c>
      <c r="G11" s="20">
        <f t="shared" si="2"/>
        <v>712.53</v>
      </c>
      <c r="H11" s="20">
        <f t="shared" si="2"/>
        <v>262.08</v>
      </c>
      <c r="I11" s="20">
        <f t="shared" si="2"/>
        <v>256.22999999999996</v>
      </c>
      <c r="J11" s="20">
        <f t="shared" si="2"/>
        <v>212.94</v>
      </c>
      <c r="K11" s="20">
        <f t="shared" si="2"/>
        <v>702</v>
      </c>
      <c r="L11" s="20">
        <f t="shared" si="2"/>
        <v>840.06</v>
      </c>
      <c r="M11" s="20">
        <f t="shared" si="2"/>
        <v>936</v>
      </c>
      <c r="N11" s="20">
        <f t="shared" si="2"/>
        <v>1147.77</v>
      </c>
      <c r="O11" s="44">
        <f t="shared" si="2"/>
        <v>9271.08</v>
      </c>
      <c r="P11" s="17"/>
      <c r="Q11" s="18"/>
    </row>
    <row r="12" spans="1:17" ht="48.75" customHeight="1" thickBot="1">
      <c r="A12" s="21" t="s">
        <v>22</v>
      </c>
      <c r="B12" s="45" t="s">
        <v>23</v>
      </c>
      <c r="C12" s="39">
        <v>1062</v>
      </c>
      <c r="D12" s="39">
        <v>935</v>
      </c>
      <c r="E12" s="39">
        <v>899</v>
      </c>
      <c r="F12" s="39">
        <v>695</v>
      </c>
      <c r="G12" s="39">
        <v>609</v>
      </c>
      <c r="H12" s="39">
        <v>224</v>
      </c>
      <c r="I12" s="39">
        <v>219</v>
      </c>
      <c r="J12" s="39">
        <v>182</v>
      </c>
      <c r="K12" s="39">
        <v>600</v>
      </c>
      <c r="L12" s="39">
        <v>718</v>
      </c>
      <c r="M12" s="39">
        <v>800</v>
      </c>
      <c r="N12" s="46">
        <v>981</v>
      </c>
      <c r="O12" s="47">
        <f>SUM(C12:N12)</f>
        <v>7924</v>
      </c>
      <c r="P12" s="6"/>
      <c r="Q12" s="1"/>
    </row>
    <row r="13" spans="1:17" s="33" customFormat="1" ht="21.75" customHeight="1">
      <c r="A13" s="22"/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31"/>
      <c r="Q13" s="32"/>
    </row>
    <row r="14" spans="1:17" s="33" customFormat="1" ht="23.25" customHeight="1">
      <c r="A14" s="48" t="s">
        <v>28</v>
      </c>
      <c r="B14" s="25"/>
      <c r="C14" s="34"/>
      <c r="D14" s="34"/>
      <c r="E14" s="34"/>
      <c r="F14" s="34"/>
      <c r="G14" s="34"/>
      <c r="H14" s="24"/>
      <c r="I14" s="24"/>
      <c r="J14" s="24"/>
      <c r="K14" s="24"/>
      <c r="L14" s="24"/>
      <c r="M14" s="24"/>
      <c r="N14" s="24"/>
      <c r="O14" s="24"/>
      <c r="P14" s="31"/>
      <c r="Q14" s="32"/>
    </row>
    <row r="15" spans="1:17" s="33" customFormat="1" ht="23.25" customHeight="1">
      <c r="A15" s="48" t="s">
        <v>27</v>
      </c>
      <c r="B15" s="25"/>
      <c r="C15" s="26"/>
      <c r="D15" s="26"/>
      <c r="E15" s="26"/>
      <c r="F15" s="26"/>
      <c r="G15" s="26"/>
      <c r="H15" s="34"/>
      <c r="I15" s="34"/>
      <c r="J15" s="34"/>
      <c r="K15" s="34"/>
      <c r="L15" s="34"/>
      <c r="M15" s="34"/>
      <c r="P15" s="31"/>
      <c r="Q15" s="32"/>
    </row>
    <row r="16" spans="1:57" s="33" customFormat="1" ht="23.25" customHeight="1">
      <c r="A16" s="48" t="s">
        <v>24</v>
      </c>
      <c r="B16" s="25"/>
      <c r="C16" s="34"/>
      <c r="D16" s="34"/>
      <c r="E16" s="34"/>
      <c r="F16" s="34"/>
      <c r="G16" s="34"/>
      <c r="H16" s="27"/>
      <c r="I16" s="28"/>
      <c r="J16" s="28"/>
      <c r="K16" s="28"/>
      <c r="L16" s="28"/>
      <c r="M16" s="28"/>
      <c r="N16" s="28"/>
      <c r="O16" s="28"/>
      <c r="P16" s="31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5"/>
      <c r="AM16" s="35"/>
      <c r="AN16" s="35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</row>
    <row r="17" spans="1:57" s="33" customFormat="1" ht="23.25" customHeight="1">
      <c r="A17" s="49" t="s">
        <v>29</v>
      </c>
      <c r="B17" s="29"/>
      <c r="C17" s="36"/>
      <c r="D17" s="36"/>
      <c r="E17" s="36"/>
      <c r="F17" s="36"/>
      <c r="G17" s="36"/>
      <c r="H17" s="30"/>
      <c r="I17" s="30"/>
      <c r="J17" s="30"/>
      <c r="K17" s="30"/>
      <c r="L17" s="30"/>
      <c r="M17" s="30"/>
      <c r="N17" s="30"/>
      <c r="O17" s="30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61"/>
      <c r="AM17" s="61"/>
      <c r="AN17" s="61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</row>
    <row r="18" spans="1:57" s="33" customFormat="1" ht="15">
      <c r="A18" s="50"/>
      <c r="B18" s="36"/>
      <c r="C18" s="36"/>
      <c r="D18" s="36"/>
      <c r="E18" s="36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7"/>
      <c r="AM18" s="37"/>
      <c r="AN18" s="37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</row>
    <row r="19" spans="1:57" s="33" customFormat="1" ht="14.25">
      <c r="A19" s="56"/>
      <c r="B19" s="57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9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5"/>
      <c r="AM19" s="35"/>
      <c r="AN19" s="35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</row>
    <row r="20" spans="1:57" s="33" customFormat="1" ht="12.75">
      <c r="A20" s="59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9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5"/>
      <c r="AM20" s="35"/>
      <c r="AN20" s="37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</row>
    <row r="21" spans="1:57" s="33" customFormat="1" ht="12.75">
      <c r="A21" s="51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1"/>
      <c r="Q21" s="51"/>
      <c r="R21" s="51"/>
      <c r="S21" s="51"/>
      <c r="T21" s="51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5"/>
      <c r="AM21" s="35"/>
      <c r="AN21" s="35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</row>
    <row r="22" spans="1:20" s="33" customFormat="1" ht="13.5">
      <c r="A22" s="51" t="s">
        <v>25</v>
      </c>
      <c r="B22" s="52"/>
      <c r="C22" s="53">
        <v>59.8</v>
      </c>
      <c r="D22" s="53">
        <v>63.4</v>
      </c>
      <c r="E22" s="53">
        <v>67.1</v>
      </c>
      <c r="F22" s="53">
        <v>45.2</v>
      </c>
      <c r="G22" s="53">
        <v>28.8</v>
      </c>
      <c r="H22" s="53">
        <v>16.5</v>
      </c>
      <c r="I22" s="53">
        <v>7.4</v>
      </c>
      <c r="J22" s="53">
        <v>6.5</v>
      </c>
      <c r="K22" s="53">
        <v>11.4</v>
      </c>
      <c r="L22" s="53">
        <v>40.4</v>
      </c>
      <c r="M22" s="53">
        <v>53.8</v>
      </c>
      <c r="N22" s="54">
        <v>55.3</v>
      </c>
      <c r="O22" s="55">
        <f>C22+D22+E22+F22+G22+H22+I22+J22+K22+L22+M22+N22</f>
        <v>455.59999999999997</v>
      </c>
      <c r="P22" s="51"/>
      <c r="Q22" s="51"/>
      <c r="R22" s="51"/>
      <c r="S22" s="51"/>
      <c r="T22" s="51"/>
    </row>
    <row r="23" spans="1:20" s="33" customFormat="1" ht="12.75">
      <c r="A23" s="51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1"/>
      <c r="Q23" s="51"/>
      <c r="R23" s="51"/>
      <c r="S23" s="51"/>
      <c r="T23" s="51"/>
    </row>
    <row r="24" spans="1:20" s="33" customFormat="1" ht="12.75">
      <c r="A24" s="51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1"/>
      <c r="Q24" s="51"/>
      <c r="R24" s="51"/>
      <c r="S24" s="51"/>
      <c r="T24" s="51"/>
    </row>
    <row r="25" spans="1:20" s="33" customFormat="1" ht="12.75">
      <c r="A25" s="51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1"/>
      <c r="Q25" s="51"/>
      <c r="R25" s="51"/>
      <c r="S25" s="51"/>
      <c r="T25" s="51"/>
    </row>
    <row r="26" spans="1:20" s="33" customFormat="1" ht="12.75">
      <c r="A26" s="51"/>
      <c r="B26" s="52"/>
      <c r="C26" s="52">
        <v>6976</v>
      </c>
      <c r="D26" s="52">
        <v>6745</v>
      </c>
      <c r="E26" s="52">
        <v>6514.97</v>
      </c>
      <c r="F26" s="52">
        <v>5100.99</v>
      </c>
      <c r="G26" s="52">
        <v>4927.97</v>
      </c>
      <c r="H26" s="52">
        <v>3069.02</v>
      </c>
      <c r="I26" s="52">
        <v>1249.96</v>
      </c>
      <c r="J26" s="52">
        <v>1394</v>
      </c>
      <c r="K26" s="52">
        <v>1555.04</v>
      </c>
      <c r="L26" s="52">
        <v>4447.02</v>
      </c>
      <c r="M26" s="52">
        <v>6238.02</v>
      </c>
      <c r="N26" s="52">
        <v>7483.04</v>
      </c>
      <c r="O26" s="52">
        <v>55701.03</v>
      </c>
      <c r="P26" s="51"/>
      <c r="Q26" s="51"/>
      <c r="R26" s="51"/>
      <c r="S26" s="51"/>
      <c r="T26" s="51"/>
    </row>
    <row r="27" spans="1:20" s="33" customFormat="1" ht="12.75">
      <c r="A27" s="51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1"/>
      <c r="Q27" s="51"/>
      <c r="R27" s="51"/>
      <c r="S27" s="51"/>
      <c r="T27" s="51"/>
    </row>
    <row r="28" spans="1:20" s="33" customFormat="1" ht="12.75">
      <c r="A28" s="51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1"/>
      <c r="Q28" s="51"/>
      <c r="R28" s="51"/>
      <c r="S28" s="51"/>
      <c r="T28" s="51"/>
    </row>
    <row r="29" spans="1:20" s="33" customFormat="1" ht="12.75">
      <c r="A29" s="51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1"/>
      <c r="Q29" s="51"/>
      <c r="R29" s="51"/>
      <c r="S29" s="51"/>
      <c r="T29" s="51"/>
    </row>
    <row r="30" spans="1:20" s="33" customFormat="1" ht="12.75">
      <c r="A30" s="51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1"/>
      <c r="Q30" s="51"/>
      <c r="R30" s="51"/>
      <c r="S30" s="51"/>
      <c r="T30" s="51"/>
    </row>
    <row r="31" spans="1:20" ht="12.75">
      <c r="A31" s="51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1"/>
      <c r="Q31" s="51"/>
      <c r="R31" s="51"/>
      <c r="S31" s="51"/>
      <c r="T31" s="51"/>
    </row>
    <row r="32" spans="1:20" ht="12.75">
      <c r="A32" s="51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1"/>
      <c r="Q32" s="51"/>
      <c r="R32" s="51"/>
      <c r="S32" s="51"/>
      <c r="T32" s="51"/>
    </row>
    <row r="33" spans="1:20" ht="12.75">
      <c r="A33" s="51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1"/>
      <c r="Q33" s="51"/>
      <c r="R33" s="51"/>
      <c r="S33" s="51"/>
      <c r="T33" s="51"/>
    </row>
  </sheetData>
  <sheetProtection/>
  <mergeCells count="1">
    <mergeCell ref="A4:O4"/>
  </mergeCells>
  <printOptions/>
  <pageMargins left="0.27" right="0.24" top="0.27" bottom="0.59" header="0.17" footer="0.5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Дылёва</cp:lastModifiedBy>
  <cp:lastPrinted>2015-06-05T05:16:59Z</cp:lastPrinted>
  <dcterms:created xsi:type="dcterms:W3CDTF">1996-10-08T23:32:33Z</dcterms:created>
  <dcterms:modified xsi:type="dcterms:W3CDTF">2016-05-17T02:18:19Z</dcterms:modified>
  <cp:category/>
  <cp:version/>
  <cp:contentType/>
  <cp:contentStatus/>
</cp:coreProperties>
</file>